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rategy" sheetId="1" state="visible" r:id="rId2"/>
    <sheet name="costs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<sst xmlns="http://schemas.openxmlformats.org/spreadsheetml/2006/main" count="43" uniqueCount="29">
  <si>
    <t xml:space="preserve"># of fish lines</t>
  </si>
  <si>
    <t xml:space="preserve"># of pools needed </t>
  </si>
  <si>
    <t xml:space="preserve">Examples:</t>
  </si>
  <si>
    <t xml:space="preserve">for 6 lines, need 3 pools:</t>
  </si>
  <si>
    <t xml:space="preserve">Pool 1</t>
  </si>
  <si>
    <t xml:space="preserve">Pool 2</t>
  </si>
  <si>
    <t xml:space="preserve">Pool 3</t>
  </si>
  <si>
    <t xml:space="preserve">for 10 lines, need 4 pools:</t>
  </si>
  <si>
    <t xml:space="preserve">Pool 4</t>
  </si>
  <si>
    <t xml:space="preserve">for 14 lines, need 5 pools:</t>
  </si>
  <si>
    <t xml:space="preserve">Pool 5</t>
  </si>
  <si>
    <t xml:space="preserve">-</t>
  </si>
  <si>
    <t xml:space="preserve">for 55 lines, need 10 pools:</t>
  </si>
  <si>
    <t xml:space="preserve">Pool 6</t>
  </si>
  <si>
    <t xml:space="preserve">Pool 7</t>
  </si>
  <si>
    <t xml:space="preserve">Pool 8</t>
  </si>
  <si>
    <t xml:space="preserve">Pool 9</t>
  </si>
  <si>
    <t xml:space="preserve">Pool 10</t>
  </si>
  <si>
    <t xml:space="preserve">Strategy for identifying inserts in zebrafish genomes</t>
  </si>
  <si>
    <t xml:space="preserve">How many pools are needed to detect an insert in a given number of fish lines?</t>
  </si>
  <si>
    <t xml:space="preserve">Want each fish line to be in exactly 1 or 2 pools.</t>
  </si>
  <si>
    <t xml:space="preserve">Want no pair of fish lines to be in more than 1 pool.</t>
  </si>
  <si>
    <t xml:space="preserve">If prefered, can be done with 2 fish lines in every pool by adding one additional pool.</t>
  </si>
  <si>
    <t xml:space="preserve"># of pools</t>
  </si>
  <si>
    <t xml:space="preserve">library costs ($)</t>
  </si>
  <si>
    <t xml:space="preserve">seq cost ($)</t>
  </si>
  <si>
    <t xml:space="preserve">total cost ($)</t>
  </si>
  <si>
    <t xml:space="preserve">cost per fish line ($)</t>
  </si>
  <si>
    <t xml:space="preserve">Does not include cost of pulldown probes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</si>
</sst>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M/D/YYYY"/>
    <numFmt numFmtId="166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b val="true"/>
      <i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W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2" min="1" style="0" width="9.66"/>
    <col collapsed="false" customWidth="true" hidden="false" outlineLevel="0" max="1025" min="3" style="0" width="8.83"/>
  </cols>
  <sheetData>
    <row r="1" customFormat="false" ht="32" hidden="false" customHeight="false" outlineLevel="0" collapsed="false">
      <c r="A1" s="1" t="s">
        <v>0</v>
      </c>
      <c r="B1" s="1" t="s">
        <v>1</v>
      </c>
      <c r="D1" s="2" t="s">
        <v>2</v>
      </c>
      <c r="K1" s="3"/>
    </row>
    <row r="2" customFormat="false" ht="15" hidden="false" customHeight="false" outlineLevel="0" collapsed="false">
      <c r="A2" s="4" t="n">
        <v>1</v>
      </c>
      <c r="B2" s="4" t="n">
        <v>1</v>
      </c>
      <c r="D2" s="3" t="s">
        <v>3</v>
      </c>
      <c r="K2" s="5"/>
    </row>
    <row r="3" customFormat="false" ht="15" hidden="false" customHeight="false" outlineLevel="0" collapsed="false">
      <c r="A3" s="4" t="n">
        <f aca="false">2*(2+1)/2</f>
        <v>3</v>
      </c>
      <c r="B3" s="4" t="n">
        <f aca="false">2</f>
        <v>2</v>
      </c>
      <c r="D3" s="6" t="s">
        <v>4</v>
      </c>
      <c r="E3" s="6" t="s">
        <v>5</v>
      </c>
      <c r="F3" s="6" t="s">
        <v>6</v>
      </c>
      <c r="V3" s="7"/>
      <c r="W3" s="7"/>
    </row>
    <row r="4" customFormat="false" ht="15" hidden="false" customHeight="false" outlineLevel="0" collapsed="false">
      <c r="A4" s="4" t="n">
        <f aca="false">(B3+1)*(B3+2)/2</f>
        <v>6</v>
      </c>
      <c r="B4" s="4" t="n">
        <f aca="false">B3+1</f>
        <v>3</v>
      </c>
      <c r="D4" s="4" t="n">
        <v>1</v>
      </c>
      <c r="E4" s="4" t="n">
        <v>4</v>
      </c>
      <c r="F4" s="4" t="n">
        <v>6</v>
      </c>
      <c r="K4" s="5"/>
    </row>
    <row r="5" customFormat="false" ht="15" hidden="false" customHeight="false" outlineLevel="0" collapsed="false">
      <c r="A5" s="4" t="n">
        <f aca="false">(B4+1)*(B4+2)/2</f>
        <v>10</v>
      </c>
      <c r="B5" s="4" t="n">
        <f aca="false">B4+1</f>
        <v>4</v>
      </c>
      <c r="D5" s="4" t="n">
        <v>4</v>
      </c>
      <c r="E5" s="4" t="n">
        <v>2</v>
      </c>
      <c r="F5" s="4" t="n">
        <v>5</v>
      </c>
    </row>
    <row r="6" customFormat="false" ht="15" hidden="false" customHeight="false" outlineLevel="0" collapsed="false">
      <c r="A6" s="4" t="n">
        <f aca="false">(B5+1)*(B5+2)/2</f>
        <v>15</v>
      </c>
      <c r="B6" s="4" t="n">
        <f aca="false">B5+1</f>
        <v>5</v>
      </c>
      <c r="D6" s="4" t="n">
        <v>5</v>
      </c>
      <c r="E6" s="4" t="n">
        <v>6</v>
      </c>
      <c r="F6" s="4" t="n">
        <v>3</v>
      </c>
    </row>
    <row r="7" customFormat="false" ht="15" hidden="false" customHeight="false" outlineLevel="0" collapsed="false">
      <c r="A7" s="4" t="n">
        <f aca="false">(B6+1)*(B6+2)/2</f>
        <v>21</v>
      </c>
      <c r="B7" s="4" t="n">
        <f aca="false">B6+1</f>
        <v>6</v>
      </c>
    </row>
    <row r="8" customFormat="false" ht="15" hidden="false" customHeight="false" outlineLevel="0" collapsed="false">
      <c r="A8" s="4" t="n">
        <f aca="false">(B7+1)*(B7+2)/2</f>
        <v>28</v>
      </c>
      <c r="B8" s="4" t="n">
        <f aca="false">B7+1</f>
        <v>7</v>
      </c>
      <c r="D8" s="3" t="s">
        <v>7</v>
      </c>
    </row>
    <row r="9" customFormat="false" ht="15" hidden="false" customHeight="false" outlineLevel="0" collapsed="false">
      <c r="A9" s="4" t="n">
        <f aca="false">(B8+1)*(B8+2)/2</f>
        <v>36</v>
      </c>
      <c r="B9" s="4" t="n">
        <f aca="false">B8+1</f>
        <v>8</v>
      </c>
      <c r="D9" s="6" t="s">
        <v>4</v>
      </c>
      <c r="E9" s="6" t="s">
        <v>5</v>
      </c>
      <c r="F9" s="6" t="s">
        <v>6</v>
      </c>
      <c r="G9" s="6" t="s">
        <v>8</v>
      </c>
    </row>
    <row r="10" customFormat="false" ht="15" hidden="false" customHeight="false" outlineLevel="0" collapsed="false">
      <c r="A10" s="4" t="n">
        <f aca="false">(B9+1)*(B9+2)/2</f>
        <v>45</v>
      </c>
      <c r="B10" s="4" t="n">
        <f aca="false">B9+1</f>
        <v>9</v>
      </c>
      <c r="D10" s="4" t="n">
        <v>1</v>
      </c>
      <c r="E10" s="4" t="n">
        <v>5</v>
      </c>
      <c r="F10" s="4" t="n">
        <v>8</v>
      </c>
      <c r="G10" s="4" t="n">
        <v>10</v>
      </c>
    </row>
    <row r="11" customFormat="false" ht="15" hidden="false" customHeight="false" outlineLevel="0" collapsed="false">
      <c r="A11" s="4" t="n">
        <f aca="false">(B10+1)*(B10+2)/2</f>
        <v>55</v>
      </c>
      <c r="B11" s="4" t="n">
        <f aca="false">B10+1</f>
        <v>10</v>
      </c>
      <c r="D11" s="4" t="n">
        <v>5</v>
      </c>
      <c r="E11" s="4" t="n">
        <v>2</v>
      </c>
      <c r="F11" s="4" t="n">
        <v>6</v>
      </c>
      <c r="G11" s="4" t="n">
        <v>9</v>
      </c>
    </row>
    <row r="12" customFormat="false" ht="15" hidden="false" customHeight="false" outlineLevel="0" collapsed="false">
      <c r="A12" s="4" t="n">
        <f aca="false">(B11+1)*(B11+2)/2</f>
        <v>66</v>
      </c>
      <c r="B12" s="4" t="n">
        <f aca="false">B11+1</f>
        <v>11</v>
      </c>
      <c r="D12" s="4" t="n">
        <v>6</v>
      </c>
      <c r="E12" s="4" t="n">
        <v>8</v>
      </c>
      <c r="F12" s="4" t="n">
        <v>3</v>
      </c>
      <c r="G12" s="4" t="n">
        <v>7</v>
      </c>
      <c r="S12" s="8"/>
      <c r="T12" s="8"/>
      <c r="U12" s="8"/>
      <c r="V12" s="9"/>
      <c r="W12" s="8"/>
    </row>
    <row r="13" customFormat="false" ht="15" hidden="false" customHeight="false" outlineLevel="0" collapsed="false">
      <c r="A13" s="4" t="n">
        <f aca="false">(B12+1)*(B12+2)/2</f>
        <v>78</v>
      </c>
      <c r="B13" s="4" t="n">
        <f aca="false">B12+1</f>
        <v>12</v>
      </c>
      <c r="D13" s="4" t="n">
        <v>7</v>
      </c>
      <c r="E13" s="4" t="n">
        <v>9</v>
      </c>
      <c r="F13" s="4" t="n">
        <v>10</v>
      </c>
      <c r="G13" s="4" t="n">
        <v>4</v>
      </c>
      <c r="S13" s="8"/>
      <c r="T13" s="8"/>
      <c r="U13" s="8"/>
      <c r="V13" s="9"/>
      <c r="W13" s="8"/>
    </row>
    <row r="14" customFormat="false" ht="15" hidden="false" customHeight="false" outlineLevel="0" collapsed="false">
      <c r="A14" s="4" t="n">
        <f aca="false">(B13+1)*(B13+2)/2</f>
        <v>91</v>
      </c>
      <c r="B14" s="4" t="n">
        <f aca="false">B13+1</f>
        <v>13</v>
      </c>
      <c r="S14" s="8"/>
      <c r="T14" s="8"/>
      <c r="U14" s="8"/>
      <c r="V14" s="9"/>
      <c r="W14" s="8"/>
    </row>
    <row r="15" customFormat="false" ht="15" hidden="false" customHeight="false" outlineLevel="0" collapsed="false">
      <c r="A15" s="4" t="n">
        <f aca="false">(B14+1)*(B14+2)/2</f>
        <v>105</v>
      </c>
      <c r="B15" s="4" t="n">
        <f aca="false">B14+1</f>
        <v>14</v>
      </c>
      <c r="D15" s="3" t="s">
        <v>9</v>
      </c>
      <c r="S15" s="9"/>
      <c r="T15" s="9"/>
      <c r="U15" s="9"/>
      <c r="V15" s="9"/>
      <c r="W15" s="8"/>
    </row>
    <row r="16" customFormat="false" ht="15" hidden="false" customHeight="false" outlineLevel="0" collapsed="false">
      <c r="A16" s="4" t="n">
        <f aca="false">(B15+1)*(B15+2)/2</f>
        <v>120</v>
      </c>
      <c r="B16" s="4" t="n">
        <f aca="false">B15+1</f>
        <v>15</v>
      </c>
      <c r="D16" s="6" t="s">
        <v>4</v>
      </c>
      <c r="E16" s="6" t="s">
        <v>5</v>
      </c>
      <c r="F16" s="6" t="s">
        <v>6</v>
      </c>
      <c r="G16" s="6" t="s">
        <v>8</v>
      </c>
      <c r="H16" s="6" t="s">
        <v>10</v>
      </c>
      <c r="S16" s="8"/>
      <c r="T16" s="8"/>
      <c r="U16" s="8"/>
      <c r="V16" s="8"/>
      <c r="W16" s="8"/>
    </row>
    <row r="17" customFormat="false" ht="15" hidden="false" customHeight="false" outlineLevel="0" collapsed="false">
      <c r="A17" s="4" t="n">
        <f aca="false">(B16+1)*(B16+2)/2</f>
        <v>136</v>
      </c>
      <c r="B17" s="4" t="n">
        <f aca="false">B16+1</f>
        <v>16</v>
      </c>
      <c r="D17" s="4" t="n">
        <v>1</v>
      </c>
      <c r="E17" s="4" t="n">
        <v>6</v>
      </c>
      <c r="F17" s="4" t="n">
        <v>10</v>
      </c>
      <c r="G17" s="4" t="n">
        <v>13</v>
      </c>
      <c r="H17" s="10" t="s">
        <v>11</v>
      </c>
    </row>
    <row r="18" customFormat="false" ht="15" hidden="false" customHeight="false" outlineLevel="0" collapsed="false">
      <c r="A18" s="4" t="n">
        <f aca="false">(B17+1)*(B17+2)/2</f>
        <v>153</v>
      </c>
      <c r="B18" s="4" t="n">
        <f aca="false">B17+1</f>
        <v>17</v>
      </c>
      <c r="D18" s="4" t="n">
        <v>6</v>
      </c>
      <c r="E18" s="4" t="n">
        <v>2</v>
      </c>
      <c r="F18" s="4" t="n">
        <v>7</v>
      </c>
      <c r="G18" s="4" t="n">
        <v>11</v>
      </c>
      <c r="H18" s="4" t="n">
        <v>14</v>
      </c>
    </row>
    <row r="19" customFormat="false" ht="15" hidden="false" customHeight="false" outlineLevel="0" collapsed="false">
      <c r="A19" s="4" t="n">
        <f aca="false">(B18+1)*(B18+2)/2</f>
        <v>171</v>
      </c>
      <c r="B19" s="4" t="n">
        <f aca="false">B18+1</f>
        <v>18</v>
      </c>
      <c r="D19" s="4" t="n">
        <v>7</v>
      </c>
      <c r="E19" s="4" t="n">
        <v>10</v>
      </c>
      <c r="F19" s="4" t="n">
        <v>3</v>
      </c>
      <c r="G19" s="4" t="n">
        <v>8</v>
      </c>
      <c r="H19" s="4" t="n">
        <v>12</v>
      </c>
    </row>
    <row r="20" customFormat="false" ht="15" hidden="false" customHeight="false" outlineLevel="0" collapsed="false">
      <c r="D20" s="4" t="n">
        <v>8</v>
      </c>
      <c r="E20" s="4" t="n">
        <v>11</v>
      </c>
      <c r="F20" s="4" t="n">
        <v>13</v>
      </c>
      <c r="G20" s="4" t="n">
        <v>4</v>
      </c>
      <c r="H20" s="4" t="n">
        <v>9</v>
      </c>
    </row>
    <row r="21" customFormat="false" ht="15" hidden="false" customHeight="false" outlineLevel="0" collapsed="false">
      <c r="D21" s="4" t="n">
        <v>9</v>
      </c>
      <c r="E21" s="4" t="n">
        <v>12</v>
      </c>
      <c r="F21" s="4" t="n">
        <v>14</v>
      </c>
      <c r="G21" s="10" t="s">
        <v>11</v>
      </c>
      <c r="H21" s="4" t="n">
        <v>5</v>
      </c>
    </row>
    <row r="22" customFormat="false" ht="13.8" hidden="false" customHeight="false" outlineLevel="0" collapsed="false"/>
    <row r="23" customFormat="false" ht="13.8" hidden="false" customHeight="false" outlineLevel="0" collapsed="false">
      <c r="D23" s="3" t="s">
        <v>12</v>
      </c>
    </row>
    <row r="24" customFormat="false" ht="13.8" hidden="false" customHeight="false" outlineLevel="0" collapsed="false">
      <c r="D24" s="6" t="s">
        <v>4</v>
      </c>
      <c r="E24" s="6" t="s">
        <v>5</v>
      </c>
      <c r="F24" s="6" t="s">
        <v>6</v>
      </c>
      <c r="G24" s="6" t="s">
        <v>8</v>
      </c>
      <c r="H24" s="6" t="s">
        <v>10</v>
      </c>
      <c r="I24" s="6" t="s">
        <v>13</v>
      </c>
      <c r="J24" s="6" t="s">
        <v>14</v>
      </c>
      <c r="K24" s="6" t="s">
        <v>15</v>
      </c>
      <c r="L24" s="6" t="s">
        <v>16</v>
      </c>
      <c r="M24" s="6" t="s">
        <v>17</v>
      </c>
    </row>
    <row r="25" customFormat="false" ht="13.8" hidden="false" customHeight="false" outlineLevel="0" collapsed="false">
      <c r="D25" s="4" t="n">
        <v>1</v>
      </c>
      <c r="E25" s="4" t="n">
        <v>11</v>
      </c>
      <c r="F25" s="4" t="n">
        <v>12</v>
      </c>
      <c r="G25" s="4" t="n">
        <v>13</v>
      </c>
      <c r="H25" s="4" t="n">
        <v>14</v>
      </c>
      <c r="I25" s="4" t="n">
        <v>15</v>
      </c>
      <c r="J25" s="4" t="n">
        <v>16</v>
      </c>
      <c r="K25" s="4" t="n">
        <v>17</v>
      </c>
      <c r="L25" s="4" t="n">
        <v>18</v>
      </c>
      <c r="M25" s="4" t="n">
        <v>19</v>
      </c>
    </row>
    <row r="26" customFormat="false" ht="13.8" hidden="false" customHeight="false" outlineLevel="0" collapsed="false">
      <c r="D26" s="4" t="n">
        <v>11</v>
      </c>
      <c r="E26" s="4" t="n">
        <v>2</v>
      </c>
      <c r="F26" s="4" t="n">
        <v>20</v>
      </c>
      <c r="G26" s="4" t="n">
        <v>21</v>
      </c>
      <c r="H26" s="4" t="n">
        <v>22</v>
      </c>
      <c r="I26" s="4" t="n">
        <v>23</v>
      </c>
      <c r="J26" s="4" t="n">
        <v>24</v>
      </c>
      <c r="K26" s="4" t="n">
        <v>25</v>
      </c>
      <c r="L26" s="4" t="n">
        <v>26</v>
      </c>
      <c r="M26" s="4" t="n">
        <v>27</v>
      </c>
    </row>
    <row r="27" customFormat="false" ht="13.8" hidden="false" customHeight="false" outlineLevel="0" collapsed="false">
      <c r="D27" s="4" t="n">
        <v>12</v>
      </c>
      <c r="E27" s="4" t="n">
        <v>20</v>
      </c>
      <c r="F27" s="4" t="n">
        <v>3</v>
      </c>
      <c r="G27" s="4" t="n">
        <v>28</v>
      </c>
      <c r="H27" s="4" t="n">
        <v>29</v>
      </c>
      <c r="I27" s="4" t="n">
        <v>30</v>
      </c>
      <c r="J27" s="4" t="n">
        <v>31</v>
      </c>
      <c r="K27" s="4" t="n">
        <v>32</v>
      </c>
      <c r="L27" s="4" t="n">
        <v>33</v>
      </c>
      <c r="M27" s="4" t="n">
        <v>34</v>
      </c>
    </row>
    <row r="28" customFormat="false" ht="13.8" hidden="false" customHeight="false" outlineLevel="0" collapsed="false">
      <c r="D28" s="4" t="n">
        <v>13</v>
      </c>
      <c r="E28" s="4" t="n">
        <v>21</v>
      </c>
      <c r="F28" s="4" t="n">
        <v>28</v>
      </c>
      <c r="G28" s="4" t="n">
        <v>4</v>
      </c>
      <c r="H28" s="4" t="n">
        <v>35</v>
      </c>
      <c r="I28" s="4" t="n">
        <v>36</v>
      </c>
      <c r="J28" s="4" t="n">
        <v>37</v>
      </c>
      <c r="K28" s="4" t="n">
        <v>38</v>
      </c>
      <c r="L28" s="4" t="n">
        <v>39</v>
      </c>
      <c r="M28" s="4" t="n">
        <v>40</v>
      </c>
    </row>
    <row r="29" customFormat="false" ht="13.8" hidden="false" customHeight="false" outlineLevel="0" collapsed="false">
      <c r="D29" s="4" t="n">
        <v>14</v>
      </c>
      <c r="E29" s="4" t="n">
        <v>22</v>
      </c>
      <c r="F29" s="4" t="n">
        <v>29</v>
      </c>
      <c r="G29" s="4" t="n">
        <v>35</v>
      </c>
      <c r="H29" s="4" t="n">
        <v>5</v>
      </c>
      <c r="I29" s="4" t="n">
        <v>41</v>
      </c>
      <c r="J29" s="4" t="n">
        <v>42</v>
      </c>
      <c r="K29" s="4" t="n">
        <v>43</v>
      </c>
      <c r="L29" s="4" t="n">
        <v>44</v>
      </c>
      <c r="M29" s="4" t="n">
        <v>45</v>
      </c>
    </row>
    <row r="30" customFormat="false" ht="13.8" hidden="false" customHeight="false" outlineLevel="0" collapsed="false">
      <c r="D30" s="4" t="n">
        <v>15</v>
      </c>
      <c r="E30" s="4" t="n">
        <v>23</v>
      </c>
      <c r="F30" s="4" t="n">
        <v>30</v>
      </c>
      <c r="G30" s="4" t="n">
        <v>36</v>
      </c>
      <c r="H30" s="4" t="n">
        <v>41</v>
      </c>
      <c r="I30" s="4" t="n">
        <v>6</v>
      </c>
      <c r="J30" s="4" t="n">
        <v>46</v>
      </c>
      <c r="K30" s="4" t="n">
        <v>47</v>
      </c>
      <c r="L30" s="4" t="n">
        <v>48</v>
      </c>
      <c r="M30" s="4" t="n">
        <v>49</v>
      </c>
    </row>
    <row r="31" customFormat="false" ht="13.8" hidden="false" customHeight="false" outlineLevel="0" collapsed="false">
      <c r="D31" s="4" t="n">
        <v>16</v>
      </c>
      <c r="E31" s="4" t="n">
        <v>24</v>
      </c>
      <c r="F31" s="4" t="n">
        <v>31</v>
      </c>
      <c r="G31" s="4" t="n">
        <v>37</v>
      </c>
      <c r="H31" s="4" t="n">
        <v>42</v>
      </c>
      <c r="I31" s="4" t="n">
        <v>46</v>
      </c>
      <c r="J31" s="4" t="n">
        <v>7</v>
      </c>
      <c r="K31" s="4" t="n">
        <v>50</v>
      </c>
      <c r="L31" s="4" t="n">
        <v>51</v>
      </c>
      <c r="M31" s="4" t="n">
        <v>52</v>
      </c>
    </row>
    <row r="32" customFormat="false" ht="13.8" hidden="false" customHeight="false" outlineLevel="0" collapsed="false">
      <c r="D32" s="4" t="n">
        <v>17</v>
      </c>
      <c r="E32" s="4" t="n">
        <v>25</v>
      </c>
      <c r="F32" s="4" t="n">
        <v>32</v>
      </c>
      <c r="G32" s="4" t="n">
        <v>38</v>
      </c>
      <c r="H32" s="4" t="n">
        <v>43</v>
      </c>
      <c r="I32" s="4" t="n">
        <v>47</v>
      </c>
      <c r="J32" s="4" t="n">
        <v>50</v>
      </c>
      <c r="K32" s="4" t="n">
        <v>8</v>
      </c>
      <c r="L32" s="4" t="n">
        <v>53</v>
      </c>
      <c r="M32" s="4" t="n">
        <v>54</v>
      </c>
    </row>
    <row r="33" customFormat="false" ht="13.8" hidden="false" customHeight="false" outlineLevel="0" collapsed="false">
      <c r="D33" s="4" t="n">
        <v>18</v>
      </c>
      <c r="E33" s="4" t="n">
        <v>26</v>
      </c>
      <c r="F33" s="4" t="n">
        <v>33</v>
      </c>
      <c r="G33" s="4" t="n">
        <v>39</v>
      </c>
      <c r="H33" s="4" t="n">
        <v>44</v>
      </c>
      <c r="I33" s="4" t="n">
        <v>48</v>
      </c>
      <c r="J33" s="4" t="n">
        <v>51</v>
      </c>
      <c r="K33" s="4" t="n">
        <v>53</v>
      </c>
      <c r="L33" s="4" t="n">
        <v>9</v>
      </c>
      <c r="M33" s="4" t="n">
        <v>55</v>
      </c>
    </row>
    <row r="34" customFormat="false" ht="13.8" hidden="false" customHeight="false" outlineLevel="0" collapsed="false">
      <c r="D34" s="4" t="n">
        <v>19</v>
      </c>
      <c r="E34" s="4" t="n">
        <v>27</v>
      </c>
      <c r="F34" s="4" t="n">
        <v>34</v>
      </c>
      <c r="G34" s="4" t="n">
        <v>40</v>
      </c>
      <c r="H34" s="4" t="n">
        <v>45</v>
      </c>
      <c r="I34" s="4" t="n">
        <v>49</v>
      </c>
      <c r="J34" s="4" t="n">
        <v>52</v>
      </c>
      <c r="K34" s="4" t="n">
        <v>54</v>
      </c>
      <c r="L34" s="4" t="n">
        <v>55</v>
      </c>
      <c r="M34" s="4" t="n">
        <v>10</v>
      </c>
    </row>
    <row r="36" customFormat="false" ht="13.8" hidden="false" customHeight="false" outlineLevel="0" collapsed="false">
      <c r="A36" s="3" t="s">
        <v>18</v>
      </c>
    </row>
    <row r="37" customFormat="false" ht="13.8" hidden="false" customHeight="false" outlineLevel="0" collapsed="false">
      <c r="A37" s="11" t="s">
        <v>19</v>
      </c>
    </row>
    <row r="38" customFormat="false" ht="13.8" hidden="false" customHeight="false" outlineLevel="0" collapsed="false">
      <c r="A38" s="0" t="s">
        <v>20</v>
      </c>
      <c r="B38" s="3"/>
    </row>
    <row r="39" customFormat="false" ht="13.8" hidden="false" customHeight="false" outlineLevel="0" collapsed="false">
      <c r="A39" s="0" t="s">
        <v>21</v>
      </c>
      <c r="B39" s="3"/>
    </row>
    <row r="40" customFormat="false" ht="13.8" hidden="false" customHeight="false" outlineLevel="0" collapsed="false">
      <c r="A40" s="12" t="s">
        <v>22</v>
      </c>
      <c r="B40" s="3"/>
    </row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2" activeCellId="0" sqref="F2"/>
    </sheetView>
  </sheetViews>
  <sheetFormatPr defaultRowHeight="15" zeroHeight="false" outlineLevelRow="0" outlineLevelCol="0"/>
  <cols>
    <col collapsed="false" customWidth="true" hidden="false" outlineLevel="0" max="5" min="1" style="0" width="8.83"/>
    <col collapsed="false" customWidth="true" hidden="false" outlineLevel="0" max="6" min="6" style="0" width="10.51"/>
    <col collapsed="false" customWidth="true" hidden="false" outlineLevel="0" max="1025" min="7" style="0" width="8.83"/>
  </cols>
  <sheetData>
    <row r="1" s="14" customFormat="true" ht="32" hidden="false" customHeight="false" outlineLevel="0" collapsed="false">
      <c r="A1" s="13" t="s">
        <v>0</v>
      </c>
      <c r="B1" s="13" t="s">
        <v>23</v>
      </c>
      <c r="C1" s="13" t="s">
        <v>24</v>
      </c>
      <c r="D1" s="13" t="s">
        <v>25</v>
      </c>
      <c r="E1" s="13" t="s">
        <v>26</v>
      </c>
      <c r="F1" s="13" t="s">
        <v>27</v>
      </c>
    </row>
    <row r="2" customFormat="false" ht="15" hidden="false" customHeight="false" outlineLevel="0" collapsed="false">
      <c r="A2" s="0" t="n">
        <v>1</v>
      </c>
      <c r="B2" s="0" t="n">
        <v>1</v>
      </c>
      <c r="C2" s="0" t="n">
        <f aca="false">B2*50</f>
        <v>50</v>
      </c>
      <c r="D2" s="0" t="n">
        <v>825</v>
      </c>
      <c r="E2" s="0" t="n">
        <f aca="false">C2+D2</f>
        <v>875</v>
      </c>
      <c r="F2" s="15" t="n">
        <f aca="false">E2/A2</f>
        <v>875</v>
      </c>
    </row>
    <row r="3" customFormat="false" ht="15" hidden="false" customHeight="false" outlineLevel="0" collapsed="false">
      <c r="A3" s="0" t="n">
        <f aca="false">2*(2+1)/2</f>
        <v>3</v>
      </c>
      <c r="B3" s="0" t="n">
        <f aca="false">2</f>
        <v>2</v>
      </c>
      <c r="C3" s="0" t="n">
        <f aca="false">B3*50</f>
        <v>100</v>
      </c>
      <c r="D3" s="0" t="n">
        <v>825</v>
      </c>
      <c r="E3" s="0" t="n">
        <f aca="false">C3+D3</f>
        <v>925</v>
      </c>
      <c r="F3" s="15" t="n">
        <f aca="false">E3/A3</f>
        <v>308.333333333333</v>
      </c>
    </row>
    <row r="4" customFormat="false" ht="15" hidden="false" customHeight="false" outlineLevel="0" collapsed="false">
      <c r="A4" s="0" t="n">
        <f aca="false">(B3+1)*(B3+2)/2</f>
        <v>6</v>
      </c>
      <c r="B4" s="0" t="n">
        <f aca="false">B3+1</f>
        <v>3</v>
      </c>
      <c r="C4" s="0" t="n">
        <f aca="false">B4*50</f>
        <v>150</v>
      </c>
      <c r="D4" s="0" t="n">
        <v>825</v>
      </c>
      <c r="E4" s="0" t="n">
        <f aca="false">C4+D4</f>
        <v>975</v>
      </c>
      <c r="F4" s="15" t="n">
        <f aca="false">E4/A4</f>
        <v>162.5</v>
      </c>
    </row>
    <row r="5" customFormat="false" ht="15" hidden="false" customHeight="false" outlineLevel="0" collapsed="false">
      <c r="A5" s="0" t="n">
        <f aca="false">(B4+1)*(B4+2)/2</f>
        <v>10</v>
      </c>
      <c r="B5" s="0" t="n">
        <f aca="false">B4+1</f>
        <v>4</v>
      </c>
      <c r="C5" s="0" t="n">
        <f aca="false">B5*50</f>
        <v>200</v>
      </c>
      <c r="D5" s="0" t="n">
        <v>825</v>
      </c>
      <c r="E5" s="0" t="n">
        <f aca="false">C5+D5</f>
        <v>1025</v>
      </c>
      <c r="F5" s="15" t="n">
        <f aca="false">E5/A5</f>
        <v>102.5</v>
      </c>
    </row>
    <row r="6" customFormat="false" ht="15" hidden="false" customHeight="false" outlineLevel="0" collapsed="false">
      <c r="A6" s="0" t="n">
        <f aca="false">(B5+1)*(B5+2)/2</f>
        <v>15</v>
      </c>
      <c r="B6" s="0" t="n">
        <f aca="false">B5+1</f>
        <v>5</v>
      </c>
      <c r="C6" s="0" t="n">
        <f aca="false">B6*50</f>
        <v>250</v>
      </c>
      <c r="D6" s="0" t="n">
        <v>825</v>
      </c>
      <c r="E6" s="0" t="n">
        <f aca="false">C6+D6</f>
        <v>1075</v>
      </c>
      <c r="F6" s="15" t="n">
        <f aca="false">E6/A6</f>
        <v>71.6666666666667</v>
      </c>
    </row>
    <row r="7" customFormat="false" ht="15" hidden="false" customHeight="false" outlineLevel="0" collapsed="false">
      <c r="A7" s="0" t="n">
        <f aca="false">(B6+1)*(B6+2)/2</f>
        <v>21</v>
      </c>
      <c r="B7" s="0" t="n">
        <f aca="false">B6+1</f>
        <v>6</v>
      </c>
      <c r="C7" s="0" t="n">
        <f aca="false">B7*50</f>
        <v>300</v>
      </c>
      <c r="D7" s="0" t="n">
        <v>825</v>
      </c>
      <c r="E7" s="0" t="n">
        <f aca="false">C7+D7</f>
        <v>1125</v>
      </c>
      <c r="F7" s="15" t="n">
        <f aca="false">E7/A7</f>
        <v>53.5714285714286</v>
      </c>
    </row>
    <row r="8" customFormat="false" ht="15" hidden="false" customHeight="false" outlineLevel="0" collapsed="false">
      <c r="A8" s="0" t="n">
        <f aca="false">(B7+1)*(B7+2)/2</f>
        <v>28</v>
      </c>
      <c r="B8" s="0" t="n">
        <f aca="false">B7+1</f>
        <v>7</v>
      </c>
      <c r="C8" s="0" t="n">
        <f aca="false">B8*50</f>
        <v>350</v>
      </c>
      <c r="D8" s="0" t="n">
        <v>825</v>
      </c>
      <c r="E8" s="0" t="n">
        <f aca="false">C8+D8</f>
        <v>1175</v>
      </c>
      <c r="F8" s="15" t="n">
        <f aca="false">E8/A8</f>
        <v>41.9642857142857</v>
      </c>
    </row>
    <row r="9" customFormat="false" ht="15" hidden="false" customHeight="false" outlineLevel="0" collapsed="false">
      <c r="A9" s="0" t="n">
        <f aca="false">(B8+1)*(B8+2)/2</f>
        <v>36</v>
      </c>
      <c r="B9" s="0" t="n">
        <f aca="false">B8+1</f>
        <v>8</v>
      </c>
      <c r="C9" s="0" t="n">
        <f aca="false">B9*50</f>
        <v>400</v>
      </c>
      <c r="D9" s="0" t="n">
        <v>825</v>
      </c>
      <c r="E9" s="0" t="n">
        <f aca="false">C9+D9</f>
        <v>1225</v>
      </c>
      <c r="F9" s="15" t="n">
        <f aca="false">E9/A9</f>
        <v>34.0277777777778</v>
      </c>
    </row>
    <row r="10" customFormat="false" ht="15" hidden="false" customHeight="false" outlineLevel="0" collapsed="false">
      <c r="A10" s="0" t="n">
        <f aca="false">(B9+1)*(B9+2)/2</f>
        <v>45</v>
      </c>
      <c r="B10" s="0" t="n">
        <f aca="false">B9+1</f>
        <v>9</v>
      </c>
      <c r="C10" s="0" t="n">
        <f aca="false">B10*50</f>
        <v>450</v>
      </c>
      <c r="D10" s="0" t="n">
        <v>825</v>
      </c>
      <c r="E10" s="0" t="n">
        <f aca="false">C10+D10</f>
        <v>1275</v>
      </c>
      <c r="F10" s="15" t="n">
        <f aca="false">E10/A10</f>
        <v>28.3333333333333</v>
      </c>
    </row>
    <row r="11" customFormat="false" ht="15" hidden="false" customHeight="false" outlineLevel="0" collapsed="false">
      <c r="A11" s="0" t="n">
        <f aca="false">(B10+1)*(B10+2)/2</f>
        <v>55</v>
      </c>
      <c r="B11" s="0" t="n">
        <f aca="false">B10+1</f>
        <v>10</v>
      </c>
      <c r="C11" s="0" t="n">
        <f aca="false">B11*50</f>
        <v>500</v>
      </c>
      <c r="D11" s="0" t="n">
        <v>825</v>
      </c>
      <c r="E11" s="0" t="n">
        <f aca="false">C11+D11</f>
        <v>1325</v>
      </c>
      <c r="F11" s="15" t="n">
        <f aca="false">E11/A11</f>
        <v>24.0909090909091</v>
      </c>
    </row>
    <row r="12" customFormat="false" ht="15" hidden="false" customHeight="false" outlineLevel="0" collapsed="false">
      <c r="A12" s="0" t="n">
        <f aca="false">(B11+1)*(B11+2)/2</f>
        <v>66</v>
      </c>
      <c r="B12" s="0" t="n">
        <f aca="false">B11+1</f>
        <v>11</v>
      </c>
      <c r="C12" s="0" t="n">
        <f aca="false">B12*50</f>
        <v>550</v>
      </c>
      <c r="D12" s="0" t="n">
        <v>1650</v>
      </c>
      <c r="E12" s="0" t="n">
        <f aca="false">C12+D12</f>
        <v>2200</v>
      </c>
      <c r="F12" s="15" t="n">
        <f aca="false">E12/A12</f>
        <v>33.3333333333333</v>
      </c>
    </row>
    <row r="13" customFormat="false" ht="15" hidden="false" customHeight="false" outlineLevel="0" collapsed="false">
      <c r="A13" s="0" t="n">
        <f aca="false">(B12+1)*(B12+2)/2</f>
        <v>78</v>
      </c>
      <c r="B13" s="0" t="n">
        <f aca="false">B12+1</f>
        <v>12</v>
      </c>
      <c r="C13" s="0" t="n">
        <f aca="false">B13*50</f>
        <v>600</v>
      </c>
      <c r="D13" s="0" t="n">
        <v>1650</v>
      </c>
      <c r="E13" s="0" t="n">
        <f aca="false">C13+D13</f>
        <v>2250</v>
      </c>
      <c r="F13" s="15" t="n">
        <f aca="false">E13/A13</f>
        <v>28.8461538461538</v>
      </c>
    </row>
    <row r="14" customFormat="false" ht="15" hidden="false" customHeight="false" outlineLevel="0" collapsed="false">
      <c r="A14" s="0" t="n">
        <f aca="false">(B13+1)*(B13+2)/2</f>
        <v>91</v>
      </c>
      <c r="B14" s="0" t="n">
        <f aca="false">B13+1</f>
        <v>13</v>
      </c>
      <c r="C14" s="0" t="n">
        <f aca="false">B14*50</f>
        <v>650</v>
      </c>
      <c r="D14" s="0" t="n">
        <v>1650</v>
      </c>
      <c r="E14" s="0" t="n">
        <f aca="false">C14+D14</f>
        <v>2300</v>
      </c>
      <c r="F14" s="15" t="n">
        <f aca="false">E14/A14</f>
        <v>25.2747252747253</v>
      </c>
    </row>
    <row r="15" customFormat="false" ht="15" hidden="false" customHeight="false" outlineLevel="0" collapsed="false">
      <c r="A15" s="0" t="n">
        <f aca="false">(B14+1)*(B14+2)/2</f>
        <v>105</v>
      </c>
      <c r="B15" s="0" t="n">
        <f aca="false">B14+1</f>
        <v>14</v>
      </c>
      <c r="C15" s="0" t="n">
        <f aca="false">B15*50</f>
        <v>700</v>
      </c>
      <c r="D15" s="0" t="n">
        <v>1650</v>
      </c>
      <c r="E15" s="0" t="n">
        <f aca="false">C15+D15</f>
        <v>2350</v>
      </c>
      <c r="F15" s="15" t="n">
        <f aca="false">E15/A15</f>
        <v>22.3809523809524</v>
      </c>
    </row>
    <row r="16" customFormat="false" ht="15" hidden="false" customHeight="false" outlineLevel="0" collapsed="false">
      <c r="A16" s="0" t="n">
        <f aca="false">(B15+1)*(B15+2)/2</f>
        <v>120</v>
      </c>
      <c r="B16" s="0" t="n">
        <f aca="false">B15+1</f>
        <v>15</v>
      </c>
      <c r="C16" s="0" t="n">
        <f aca="false">B16*50</f>
        <v>750</v>
      </c>
      <c r="D16" s="0" t="n">
        <v>1650</v>
      </c>
      <c r="E16" s="0" t="n">
        <f aca="false">C16+D16</f>
        <v>2400</v>
      </c>
      <c r="F16" s="15" t="n">
        <f aca="false">E16/A16</f>
        <v>20</v>
      </c>
    </row>
    <row r="17" customFormat="false" ht="15" hidden="false" customHeight="false" outlineLevel="0" collapsed="false">
      <c r="A17" s="0" t="n">
        <f aca="false">(B16+1)*(B16+2)/2</f>
        <v>136</v>
      </c>
      <c r="B17" s="0" t="n">
        <f aca="false">B16+1</f>
        <v>16</v>
      </c>
      <c r="C17" s="0" t="n">
        <f aca="false">B17*50</f>
        <v>800</v>
      </c>
      <c r="D17" s="0" t="n">
        <v>1650</v>
      </c>
      <c r="E17" s="0" t="n">
        <f aca="false">C17+D17</f>
        <v>2450</v>
      </c>
      <c r="F17" s="15" t="n">
        <f aca="false">E17/A17</f>
        <v>18.0147058823529</v>
      </c>
    </row>
    <row r="18" customFormat="false" ht="15" hidden="false" customHeight="false" outlineLevel="0" collapsed="false">
      <c r="A18" s="0" t="n">
        <f aca="false">(B17+1)*(B17+2)/2</f>
        <v>153</v>
      </c>
      <c r="B18" s="0" t="n">
        <f aca="false">B17+1</f>
        <v>17</v>
      </c>
      <c r="C18" s="0" t="n">
        <f aca="false">B18*50</f>
        <v>850</v>
      </c>
      <c r="D18" s="0" t="n">
        <v>1650</v>
      </c>
      <c r="E18" s="0" t="n">
        <f aca="false">C18+D18</f>
        <v>2500</v>
      </c>
      <c r="F18" s="15" t="n">
        <f aca="false">E18/A18</f>
        <v>16.3398692810458</v>
      </c>
    </row>
    <row r="19" customFormat="false" ht="15" hidden="false" customHeight="false" outlineLevel="0" collapsed="false">
      <c r="A19" s="0" t="n">
        <f aca="false">(B18+1)*(B18+2)/2</f>
        <v>171</v>
      </c>
      <c r="B19" s="0" t="n">
        <f aca="false">B18+1</f>
        <v>18</v>
      </c>
      <c r="C19" s="0" t="n">
        <f aca="false">B19*50</f>
        <v>900</v>
      </c>
      <c r="D19" s="0" t="n">
        <v>1650</v>
      </c>
      <c r="E19" s="0" t="n">
        <f aca="false">C19+D19</f>
        <v>2550</v>
      </c>
      <c r="F19" s="15" t="n">
        <f aca="false">E19/A19</f>
        <v>14.9122807017544</v>
      </c>
    </row>
    <row r="21" customFormat="false" ht="15" hidden="false" customHeight="false" outlineLevel="0" collapsed="false">
      <c r="A21" s="0" t="s">
        <v>28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2017-05-18T15:37:21Z</dcterms:created>
  <dc:creator>Coon, Steven L</dc:creator>
  <dc:description/>
  <dc:language>en-US</dc:language>
  <cp:lastModifiedBy/>
  <cp:lastPrinted>2017-05-18T20:20:48Z</cp:lastPrinted>
  <dcterms:modified xsi:type="dcterms:W3CDTF">2020-05-06T09:25:22Z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